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598" activeTab="0"/>
  </bookViews>
  <sheets>
    <sheet name="①補助事業等実績報告書" sheetId="1" r:id="rId1"/>
    <sheet name="②収支決算書" sheetId="2" r:id="rId2"/>
    <sheet name="科目明細" sheetId="3" r:id="rId3"/>
    <sheet name="Sheet1" sheetId="4" r:id="rId4"/>
    <sheet name="事業報告" sheetId="5" r:id="rId5"/>
  </sheets>
  <definedNames>
    <definedName name="_xlnm.Print_Area" localSheetId="0">'①補助事業等実績報告書'!$A$1:$AH$34</definedName>
    <definedName name="_xlnm.Print_Area" localSheetId="1">'②収支決算書'!$A$1:$E$22</definedName>
    <definedName name="_xlnm.Print_Area" localSheetId="3">'Sheet1'!$A$1:$J$29</definedName>
    <definedName name="_xlnm.Print_Area" localSheetId="2">'科目明細'!$A$1:$G$13</definedName>
    <definedName name="_xlnm.Print_Area" localSheetId="4">'事業報告'!$A$1:$B$34</definedName>
  </definedNames>
  <calcPr fullCalcOnLoad="1"/>
</workbook>
</file>

<file path=xl/sharedStrings.xml><?xml version="1.0" encoding="utf-8"?>
<sst xmlns="http://schemas.openxmlformats.org/spreadsheetml/2006/main" count="169" uniqueCount="134">
  <si>
    <t>１　補助年度</t>
  </si>
  <si>
    <t>代表者氏名</t>
  </si>
  <si>
    <t>円</t>
  </si>
  <si>
    <t>計</t>
  </si>
  <si>
    <t>区　　　　分</t>
  </si>
  <si>
    <t>摘　　　　要</t>
  </si>
  <si>
    <t>２　支出の部</t>
  </si>
  <si>
    <t>１　収入の部</t>
  </si>
  <si>
    <t>３　補助金等交付申請額</t>
  </si>
  <si>
    <t>(1)　収支決算書</t>
  </si>
  <si>
    <t>(3)　領収書（写し）</t>
  </si>
  <si>
    <t>(2)　請求明細書（写し）</t>
  </si>
  <si>
    <t>収　　支　　決　　算　　書</t>
  </si>
  <si>
    <t>(4)　補助金等請求書</t>
  </si>
  <si>
    <t>消費税</t>
  </si>
  <si>
    <t>自　主　財　源</t>
  </si>
  <si>
    <t>補　　助　　金</t>
  </si>
  <si>
    <t>摘　　　要</t>
  </si>
  <si>
    <t>補助対象経費</t>
  </si>
  <si>
    <t>小　　　計</t>
  </si>
  <si>
    <t>補助対象外経費</t>
  </si>
  <si>
    <t>合　　　計</t>
  </si>
  <si>
    <t>(注)　１　収支の額はそれぞれ一致します。
　　  ２　国県補助金等は、見込額を記入してください。</t>
  </si>
  <si>
    <t>補助対象</t>
  </si>
  <si>
    <t>消費税</t>
  </si>
  <si>
    <t>総事業費</t>
  </si>
  <si>
    <t>科目</t>
  </si>
  <si>
    <t>合計</t>
  </si>
  <si>
    <t>イベント名</t>
  </si>
  <si>
    <t>補助金</t>
  </si>
  <si>
    <t>(5)　事業報告書等</t>
  </si>
  <si>
    <t>事業名</t>
  </si>
  <si>
    <t>目的・ねらい</t>
  </si>
  <si>
    <t>事業実施期間</t>
  </si>
  <si>
    <t>具体的な事業内容</t>
  </si>
  <si>
    <t>期待される効果</t>
  </si>
  <si>
    <t>観光イベント助成事業</t>
  </si>
  <si>
    <t>事業実績報告書</t>
  </si>
  <si>
    <t>賃金</t>
  </si>
  <si>
    <t>金額</t>
  </si>
  <si>
    <t>消費税</t>
  </si>
  <si>
    <t>合計</t>
  </si>
  <si>
    <t>明細</t>
  </si>
  <si>
    <t>相手先</t>
  </si>
  <si>
    <t>科目</t>
  </si>
  <si>
    <t>支払日</t>
  </si>
  <si>
    <t>補助対象</t>
  </si>
  <si>
    <t>補助対象外</t>
  </si>
  <si>
    <t>イベント費用</t>
  </si>
  <si>
    <t>計</t>
  </si>
  <si>
    <t>●イベント実施</t>
  </si>
  <si>
    <t>　令和　年度　観光イベント助成事業</t>
  </si>
  <si>
    <t>（　　　　　　　　　　　　　）</t>
  </si>
  <si>
    <t>　令和　年　　月　　日（　）</t>
  </si>
  <si>
    <t>①対　　象　：</t>
  </si>
  <si>
    <t>②実施方法　：</t>
  </si>
  <si>
    <t>③対象者　　：</t>
  </si>
  <si>
    <t>④ＰＲ方法　：</t>
  </si>
  <si>
    <t>●入込客数　　：　　　　　　人</t>
  </si>
  <si>
    <t>【　　　　　　　　　】　経費支払明細</t>
  </si>
  <si>
    <t>対象外経費</t>
  </si>
  <si>
    <t>決算額(円)</t>
  </si>
  <si>
    <t>売り上げ収入</t>
  </si>
  <si>
    <t>〔集客人数・波及効果など〕</t>
  </si>
  <si>
    <t>イベント売り上げ収入</t>
  </si>
  <si>
    <t>売　上　収　入</t>
  </si>
  <si>
    <t>そ　の　他　補　助　金</t>
  </si>
  <si>
    <t>令和</t>
  </si>
  <si>
    <t>様式第12号(第14条関係）</t>
  </si>
  <si>
    <t>補　助　金　事　業　等　実　績　報　告　書</t>
  </si>
  <si>
    <t>年</t>
  </si>
  <si>
    <t>月</t>
  </si>
  <si>
    <t>日</t>
  </si>
  <si>
    <t>公益財団法人　しそう森林王国観光協会</t>
  </si>
  <si>
    <t>理事長　富　田　健　次</t>
  </si>
  <si>
    <t>様</t>
  </si>
  <si>
    <t>所　在　地</t>
  </si>
  <si>
    <t>（ふりがな）</t>
  </si>
  <si>
    <t>名　　　称</t>
  </si>
  <si>
    <t>（個人にあっては、住所及び氏名）</t>
  </si>
  <si>
    <t>令</t>
  </si>
  <si>
    <t>和</t>
  </si>
  <si>
    <t>年</t>
  </si>
  <si>
    <t>月</t>
  </si>
  <si>
    <t>日</t>
  </si>
  <si>
    <t>付</t>
  </si>
  <si>
    <t>（</t>
  </si>
  <si>
    <t>公</t>
  </si>
  <si>
    <t>財</t>
  </si>
  <si>
    <t>）</t>
  </si>
  <si>
    <t>し</t>
  </si>
  <si>
    <t>協</t>
  </si>
  <si>
    <t>第</t>
  </si>
  <si>
    <t>号</t>
  </si>
  <si>
    <t>に</t>
  </si>
  <si>
    <t>て</t>
  </si>
  <si>
    <t>交</t>
  </si>
  <si>
    <t>決</t>
  </si>
  <si>
    <t>定</t>
  </si>
  <si>
    <t>の</t>
  </si>
  <si>
    <t>あ</t>
  </si>
  <si>
    <t>り</t>
  </si>
  <si>
    <t>ま</t>
  </si>
  <si>
    <t>た</t>
  </si>
  <si>
    <t>補</t>
  </si>
  <si>
    <t>助</t>
  </si>
  <si>
    <t>金</t>
  </si>
  <si>
    <t>等</t>
  </si>
  <si>
    <t>つ</t>
  </si>
  <si>
    <t>い</t>
  </si>
  <si>
    <t>、</t>
  </si>
  <si>
    <t>次</t>
  </si>
  <si>
    <t>と</t>
  </si>
  <si>
    <t>お</t>
  </si>
  <si>
    <t>実</t>
  </si>
  <si>
    <t>施</t>
  </si>
  <si>
    <t>で</t>
  </si>
  <si>
    <t>宍</t>
  </si>
  <si>
    <t>粟</t>
  </si>
  <si>
    <t>市</t>
  </si>
  <si>
    <t>規</t>
  </si>
  <si>
    <t>則</t>
  </si>
  <si>
    <t>条</t>
  </si>
  <si>
    <t>を</t>
  </si>
  <si>
    <t>準</t>
  </si>
  <si>
    <t>用</t>
  </si>
  <si>
    <t>そ</t>
  </si>
  <si>
    <t>績</t>
  </si>
  <si>
    <t>報</t>
  </si>
  <si>
    <t>告</t>
  </si>
  <si>
    <t>す</t>
  </si>
  <si>
    <t>年度</t>
  </si>
  <si>
    <t>2　補助事業等の名称</t>
  </si>
  <si>
    <t>４　添付書類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</si>
</sst>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[$-411]ggge&quot;年&quot;m&quot;月&quot;d&quot;日&quot;;@"/>
    <numFmt numFmtId="179" formatCode="#,##0_ ;[Red]\-#,##0\ "/>
    <numFmt numFmtId="180" formatCode="#,##0;&quot;▲ &quot;#,##0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i/>
      <sz val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ＭＳ ゴシック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38" fontId="45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horizontal="left" vertical="center" indent="1"/>
    </xf>
    <xf numFmtId="0" fontId="45" fillId="0" borderId="0" xfId="0" applyFont="1" applyAlignment="1">
      <alignment horizontal="left" vertical="center" indent="1"/>
    </xf>
    <xf numFmtId="0" fontId="46" fillId="0" borderId="12" xfId="0" applyFont="1" applyBorder="1" applyAlignment="1">
      <alignment horizontal="left" vertical="center" indent="9"/>
    </xf>
    <xf numFmtId="0" fontId="3" fillId="0" borderId="12" xfId="0" applyFont="1" applyBorder="1" applyAlignment="1">
      <alignment horizontal="left" vertical="center" indent="11"/>
    </xf>
    <xf numFmtId="0" fontId="3" fillId="0" borderId="12" xfId="0" applyFont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horizontal="center" vertical="center"/>
    </xf>
    <xf numFmtId="181" fontId="3" fillId="33" borderId="14" xfId="0" applyNumberFormat="1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center" vertical="center"/>
    </xf>
    <xf numFmtId="38" fontId="3" fillId="33" borderId="16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1" fontId="3" fillId="0" borderId="21" xfId="48" applyNumberFormat="1" applyFont="1" applyBorder="1" applyAlignment="1">
      <alignment vertical="center"/>
    </xf>
    <xf numFmtId="41" fontId="3" fillId="33" borderId="22" xfId="48" applyNumberFormat="1" applyFont="1" applyFill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24" xfId="48" applyNumberFormat="1" applyFont="1" applyBorder="1" applyAlignment="1">
      <alignment vertical="center"/>
    </xf>
    <xf numFmtId="41" fontId="3" fillId="0" borderId="25" xfId="48" applyNumberFormat="1" applyFont="1" applyBorder="1" applyAlignment="1">
      <alignment vertical="center"/>
    </xf>
    <xf numFmtId="41" fontId="3" fillId="0" borderId="26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3" fillId="33" borderId="15" xfId="48" applyNumberFormat="1" applyFont="1" applyFill="1" applyBorder="1" applyAlignment="1">
      <alignment vertical="center"/>
    </xf>
    <xf numFmtId="41" fontId="3" fillId="33" borderId="16" xfId="48" applyNumberFormat="1" applyFont="1" applyFill="1" applyBorder="1" applyAlignment="1">
      <alignment vertical="center"/>
    </xf>
    <xf numFmtId="41" fontId="3" fillId="33" borderId="10" xfId="48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1" fontId="3" fillId="33" borderId="18" xfId="0" applyNumberFormat="1" applyFont="1" applyFill="1" applyBorder="1" applyAlignment="1">
      <alignment vertical="center"/>
    </xf>
    <xf numFmtId="41" fontId="3" fillId="33" borderId="19" xfId="0" applyNumberFormat="1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38" fontId="3" fillId="33" borderId="29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38" fontId="3" fillId="33" borderId="31" xfId="48" applyFont="1" applyFill="1" applyBorder="1" applyAlignment="1">
      <alignment horizontal="center" vertical="center"/>
    </xf>
    <xf numFmtId="41" fontId="6" fillId="0" borderId="32" xfId="48" applyNumberFormat="1" applyFont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41" fontId="6" fillId="33" borderId="34" xfId="48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1" fontId="6" fillId="0" borderId="35" xfId="48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/>
    </xf>
    <xf numFmtId="41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horizontal="left" vertical="center" indent="1"/>
    </xf>
    <xf numFmtId="0" fontId="8" fillId="0" borderId="42" xfId="0" applyFont="1" applyBorder="1" applyAlignment="1">
      <alignment horizontal="left" vertical="center" indent="1"/>
    </xf>
    <xf numFmtId="0" fontId="8" fillId="0" borderId="42" xfId="0" applyFont="1" applyBorder="1" applyAlignment="1">
      <alignment vertical="center"/>
    </xf>
    <xf numFmtId="41" fontId="6" fillId="33" borderId="43" xfId="48" applyNumberFormat="1" applyFont="1" applyFill="1" applyBorder="1" applyAlignment="1">
      <alignment vertical="center"/>
    </xf>
    <xf numFmtId="41" fontId="6" fillId="0" borderId="44" xfId="48" applyNumberFormat="1" applyFont="1" applyBorder="1" applyAlignment="1">
      <alignment vertical="center"/>
    </xf>
    <xf numFmtId="41" fontId="6" fillId="0" borderId="26" xfId="48" applyNumberFormat="1" applyFont="1" applyBorder="1" applyAlignment="1">
      <alignment vertical="center"/>
    </xf>
    <xf numFmtId="41" fontId="6" fillId="0" borderId="45" xfId="48" applyNumberFormat="1" applyFont="1" applyBorder="1" applyAlignment="1">
      <alignment vertical="center"/>
    </xf>
    <xf numFmtId="41" fontId="6" fillId="0" borderId="46" xfId="48" applyNumberFormat="1" applyFont="1" applyBorder="1" applyAlignment="1">
      <alignment vertical="center"/>
    </xf>
    <xf numFmtId="41" fontId="6" fillId="33" borderId="47" xfId="48" applyNumberFormat="1" applyFont="1" applyFill="1" applyBorder="1" applyAlignment="1">
      <alignment vertical="center"/>
    </xf>
    <xf numFmtId="41" fontId="6" fillId="0" borderId="48" xfId="48" applyNumberFormat="1" applyFont="1" applyBorder="1" applyAlignment="1">
      <alignment vertical="center"/>
    </xf>
    <xf numFmtId="41" fontId="45" fillId="0" borderId="0" xfId="0" applyNumberFormat="1" applyFont="1" applyAlignment="1">
      <alignment vertical="center"/>
    </xf>
    <xf numFmtId="181" fontId="3" fillId="0" borderId="49" xfId="0" applyNumberFormat="1" applyFont="1" applyBorder="1" applyAlignment="1" applyProtection="1">
      <alignment vertical="center"/>
      <protection locked="0"/>
    </xf>
    <xf numFmtId="41" fontId="3" fillId="0" borderId="21" xfId="48" applyNumberFormat="1" applyFont="1" applyBorder="1" applyAlignment="1" applyProtection="1">
      <alignment vertical="center"/>
      <protection locked="0"/>
    </xf>
    <xf numFmtId="41" fontId="3" fillId="0" borderId="50" xfId="48" applyNumberFormat="1" applyFont="1" applyBorder="1" applyAlignment="1" applyProtection="1">
      <alignment vertical="center"/>
      <protection locked="0"/>
    </xf>
    <xf numFmtId="181" fontId="3" fillId="0" borderId="51" xfId="0" applyNumberFormat="1" applyFont="1" applyBorder="1" applyAlignment="1" applyProtection="1">
      <alignment vertical="center"/>
      <protection locked="0"/>
    </xf>
    <xf numFmtId="41" fontId="3" fillId="0" borderId="52" xfId="48" applyNumberFormat="1" applyFont="1" applyBorder="1" applyAlignment="1" applyProtection="1">
      <alignment vertical="center"/>
      <protection locked="0"/>
    </xf>
    <xf numFmtId="41" fontId="3" fillId="0" borderId="53" xfId="48" applyNumberFormat="1" applyFont="1" applyBorder="1" applyAlignment="1" applyProtection="1">
      <alignment vertical="center"/>
      <protection locked="0"/>
    </xf>
    <xf numFmtId="181" fontId="3" fillId="0" borderId="54" xfId="0" applyNumberFormat="1" applyFont="1" applyBorder="1" applyAlignment="1" applyProtection="1">
      <alignment vertical="center"/>
      <protection locked="0"/>
    </xf>
    <xf numFmtId="41" fontId="3" fillId="0" borderId="55" xfId="48" applyNumberFormat="1" applyFont="1" applyBorder="1" applyAlignment="1" applyProtection="1">
      <alignment vertical="center"/>
      <protection locked="0"/>
    </xf>
    <xf numFmtId="41" fontId="3" fillId="0" borderId="56" xfId="48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horizontal="left" vertical="center" wrapText="1" shrinkToFit="1"/>
      <protection locked="0"/>
    </xf>
    <xf numFmtId="0" fontId="3" fillId="0" borderId="57" xfId="0" applyFont="1" applyBorder="1" applyAlignment="1" applyProtection="1">
      <alignment horizontal="left" vertical="center" wrapText="1" shrinkToFit="1"/>
      <protection locked="0"/>
    </xf>
    <xf numFmtId="0" fontId="3" fillId="0" borderId="57" xfId="0" applyFont="1" applyBorder="1" applyAlignment="1" applyProtection="1">
      <alignment vertical="center" shrinkToFit="1"/>
      <protection locked="0"/>
    </xf>
    <xf numFmtId="0" fontId="3" fillId="0" borderId="57" xfId="0" applyFont="1" applyBorder="1" applyAlignment="1" applyProtection="1">
      <alignment vertical="center" wrapText="1" shrinkToFit="1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vertical="center" wrapText="1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horizontal="left" vertical="center" indent="1" shrinkToFit="1"/>
      <protection locked="0"/>
    </xf>
    <xf numFmtId="0" fontId="3" fillId="0" borderId="63" xfId="0" applyFont="1" applyBorder="1" applyAlignment="1" applyProtection="1">
      <alignment horizontal="left" vertical="center" indent="1" shrinkToFit="1"/>
      <protection locked="0"/>
    </xf>
    <xf numFmtId="0" fontId="45" fillId="0" borderId="0" xfId="0" applyFont="1" applyAlignment="1" applyProtection="1">
      <alignment vertical="center"/>
      <protection locked="0"/>
    </xf>
    <xf numFmtId="41" fontId="3" fillId="0" borderId="10" xfId="48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8" fontId="8" fillId="0" borderId="0" xfId="0" applyNumberFormat="1" applyFont="1" applyAlignment="1">
      <alignment vertical="center"/>
    </xf>
    <xf numFmtId="0" fontId="8" fillId="0" borderId="4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8" fillId="0" borderId="4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65" xfId="0" applyFont="1" applyBorder="1" applyAlignment="1">
      <alignment vertical="center"/>
    </xf>
    <xf numFmtId="0" fontId="8" fillId="0" borderId="41" xfId="0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8" fillId="0" borderId="65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38" fontId="28" fillId="0" borderId="37" xfId="48" applyFont="1" applyBorder="1" applyAlignment="1">
      <alignment horizontal="right" vertical="center"/>
    </xf>
    <xf numFmtId="38" fontId="28" fillId="0" borderId="40" xfId="48" applyFont="1" applyBorder="1" applyAlignment="1">
      <alignment horizontal="right" vertical="center"/>
    </xf>
    <xf numFmtId="38" fontId="28" fillId="0" borderId="41" xfId="48" applyFont="1" applyBorder="1" applyAlignment="1">
      <alignment horizontal="right" vertical="center"/>
    </xf>
    <xf numFmtId="38" fontId="28" fillId="0" borderId="65" xfId="48" applyFont="1" applyBorder="1" applyAlignment="1">
      <alignment horizontal="right" vertical="center"/>
    </xf>
    <xf numFmtId="38" fontId="8" fillId="0" borderId="40" xfId="48" applyFont="1" applyBorder="1" applyAlignment="1">
      <alignment vertical="center"/>
    </xf>
    <xf numFmtId="38" fontId="8" fillId="0" borderId="38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8" applyFont="1" applyBorder="1" applyAlignment="1">
      <alignment vertical="center"/>
    </xf>
    <xf numFmtId="38" fontId="8" fillId="0" borderId="39" xfId="48" applyFont="1" applyBorder="1" applyAlignment="1">
      <alignment vertical="center"/>
    </xf>
    <xf numFmtId="38" fontId="8" fillId="0" borderId="65" xfId="48" applyFont="1" applyBorder="1" applyAlignment="1">
      <alignment vertical="center"/>
    </xf>
    <xf numFmtId="38" fontId="8" fillId="0" borderId="64" xfId="48" applyFont="1" applyBorder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tabSelected="1" view="pageBreakPreview" zoomScale="85" zoomScaleSheetLayoutView="85" zoomScalePageLayoutView="0" workbookViewId="0" topLeftCell="A1">
      <selection activeCell="AN15" sqref="AN15"/>
    </sheetView>
  </sheetViews>
  <sheetFormatPr defaultColWidth="2.7109375" defaultRowHeight="15"/>
  <cols>
    <col min="1" max="1" width="2.7109375" style="57" customWidth="1"/>
    <col min="2" max="2" width="1.7109375" style="57" customWidth="1"/>
    <col min="3" max="16384" width="2.7109375" style="57" customWidth="1"/>
  </cols>
  <sheetData>
    <row r="2" ht="19.5" customHeight="1">
      <c r="B2" s="57" t="s">
        <v>68</v>
      </c>
    </row>
    <row r="3" spans="3:33" ht="19.5" customHeight="1">
      <c r="C3" s="67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8"/>
    </row>
    <row r="4" spans="3:33" ht="19.5" customHeight="1">
      <c r="C4" s="137" t="s">
        <v>69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</row>
    <row r="5" spans="3:33" ht="19.5" customHeight="1">
      <c r="C5" s="73"/>
      <c r="AG5" s="69"/>
    </row>
    <row r="6" spans="3:33" ht="19.5" customHeight="1">
      <c r="C6" s="73"/>
      <c r="V6" s="57" t="s">
        <v>67</v>
      </c>
      <c r="X6" s="140"/>
      <c r="Y6" s="140"/>
      <c r="Z6" s="57" t="s">
        <v>70</v>
      </c>
      <c r="AA6" s="140"/>
      <c r="AB6" s="140"/>
      <c r="AC6" s="57" t="s">
        <v>71</v>
      </c>
      <c r="AD6" s="140"/>
      <c r="AE6" s="140"/>
      <c r="AF6" s="57" t="s">
        <v>72</v>
      </c>
      <c r="AG6" s="69"/>
    </row>
    <row r="7" spans="3:33" ht="19.5" customHeight="1">
      <c r="C7" s="73"/>
      <c r="D7" s="57" t="s">
        <v>73</v>
      </c>
      <c r="AG7" s="69"/>
    </row>
    <row r="8" spans="3:33" ht="19.5" customHeight="1">
      <c r="C8" s="73"/>
      <c r="E8" s="57" t="s">
        <v>74</v>
      </c>
      <c r="O8" s="57" t="s">
        <v>75</v>
      </c>
      <c r="AG8" s="69"/>
    </row>
    <row r="9" spans="3:33" ht="19.5" customHeight="1">
      <c r="C9" s="73"/>
      <c r="AG9" s="69"/>
    </row>
    <row r="10" spans="3:33" ht="19.5" customHeight="1">
      <c r="C10" s="73"/>
      <c r="P10" s="57" t="s">
        <v>76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69"/>
    </row>
    <row r="11" spans="3:33" ht="19.5" customHeight="1">
      <c r="C11" s="73"/>
      <c r="P11" s="4" t="s">
        <v>77</v>
      </c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69"/>
    </row>
    <row r="12" spans="3:33" ht="19.5" customHeight="1">
      <c r="C12" s="73"/>
      <c r="P12" s="57" t="s">
        <v>78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69"/>
    </row>
    <row r="13" spans="3:33" ht="19.5" customHeight="1">
      <c r="C13" s="73"/>
      <c r="P13" s="57" t="s">
        <v>1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69"/>
    </row>
    <row r="14" spans="3:33" ht="19.5" customHeight="1">
      <c r="C14" s="73"/>
      <c r="T14" s="57" t="s">
        <v>79</v>
      </c>
      <c r="Y14" s="145"/>
      <c r="Z14" s="145"/>
      <c r="AA14" s="145"/>
      <c r="AB14" s="145"/>
      <c r="AC14" s="145"/>
      <c r="AD14" s="145"/>
      <c r="AE14" s="145"/>
      <c r="AF14" s="145"/>
      <c r="AG14" s="69"/>
    </row>
    <row r="15" spans="3:33" ht="19.5" customHeight="1">
      <c r="C15" s="73"/>
      <c r="AG15" s="69"/>
    </row>
    <row r="16" spans="3:33" ht="19.5" customHeight="1">
      <c r="C16" s="146"/>
      <c r="D16" s="147" t="s">
        <v>80</v>
      </c>
      <c r="E16" s="147" t="s">
        <v>81</v>
      </c>
      <c r="F16" s="180"/>
      <c r="G16" s="181"/>
      <c r="H16" s="147" t="s">
        <v>82</v>
      </c>
      <c r="I16" s="180"/>
      <c r="J16" s="180"/>
      <c r="K16" s="147" t="s">
        <v>83</v>
      </c>
      <c r="L16" s="180"/>
      <c r="M16" s="180"/>
      <c r="N16" s="147" t="s">
        <v>84</v>
      </c>
      <c r="O16" s="147" t="s">
        <v>85</v>
      </c>
      <c r="P16" s="147" t="s">
        <v>86</v>
      </c>
      <c r="Q16" s="147" t="s">
        <v>87</v>
      </c>
      <c r="R16" s="147" t="s">
        <v>88</v>
      </c>
      <c r="S16" s="147" t="s">
        <v>89</v>
      </c>
      <c r="T16" s="147" t="s">
        <v>90</v>
      </c>
      <c r="U16" s="147" t="s">
        <v>91</v>
      </c>
      <c r="V16" s="147" t="s">
        <v>92</v>
      </c>
      <c r="W16" s="180"/>
      <c r="X16" s="180"/>
      <c r="Y16" s="180"/>
      <c r="Z16" s="147" t="s">
        <v>93</v>
      </c>
      <c r="AA16" s="147" t="s">
        <v>94</v>
      </c>
      <c r="AB16" s="147" t="s">
        <v>95</v>
      </c>
      <c r="AC16" s="147" t="s">
        <v>96</v>
      </c>
      <c r="AD16" s="147" t="s">
        <v>85</v>
      </c>
      <c r="AE16" s="147" t="s">
        <v>97</v>
      </c>
      <c r="AF16" s="147" t="s">
        <v>98</v>
      </c>
      <c r="AG16" s="148"/>
    </row>
    <row r="17" spans="3:33" ht="21" customHeight="1">
      <c r="C17" s="146"/>
      <c r="D17" s="147" t="s">
        <v>99</v>
      </c>
      <c r="E17" s="147" t="s">
        <v>100</v>
      </c>
      <c r="F17" s="147" t="s">
        <v>101</v>
      </c>
      <c r="G17" s="147" t="s">
        <v>102</v>
      </c>
      <c r="H17" s="147" t="s">
        <v>90</v>
      </c>
      <c r="I17" s="147" t="s">
        <v>103</v>
      </c>
      <c r="J17" s="147" t="s">
        <v>104</v>
      </c>
      <c r="K17" s="147" t="s">
        <v>105</v>
      </c>
      <c r="L17" s="147" t="s">
        <v>106</v>
      </c>
      <c r="M17" s="147" t="s">
        <v>107</v>
      </c>
      <c r="N17" s="147" t="s">
        <v>99</v>
      </c>
      <c r="O17" s="147" t="s">
        <v>96</v>
      </c>
      <c r="P17" s="147" t="s">
        <v>85</v>
      </c>
      <c r="Q17" s="147" t="s">
        <v>94</v>
      </c>
      <c r="R17" s="147" t="s">
        <v>108</v>
      </c>
      <c r="S17" s="147" t="s">
        <v>109</v>
      </c>
      <c r="T17" s="147" t="s">
        <v>95</v>
      </c>
      <c r="U17" s="147" t="s">
        <v>110</v>
      </c>
      <c r="V17" s="147" t="s">
        <v>111</v>
      </c>
      <c r="W17" s="147" t="s">
        <v>99</v>
      </c>
      <c r="X17" s="147" t="s">
        <v>112</v>
      </c>
      <c r="Y17" s="147" t="s">
        <v>113</v>
      </c>
      <c r="Z17" s="147" t="s">
        <v>101</v>
      </c>
      <c r="AA17" s="147" t="s">
        <v>114</v>
      </c>
      <c r="AB17" s="147" t="s">
        <v>115</v>
      </c>
      <c r="AC17" s="147" t="s">
        <v>90</v>
      </c>
      <c r="AD17" s="147" t="s">
        <v>103</v>
      </c>
      <c r="AE17" s="147" t="s">
        <v>99</v>
      </c>
      <c r="AF17" s="147" t="s">
        <v>116</v>
      </c>
      <c r="AG17" s="148" t="s">
        <v>110</v>
      </c>
    </row>
    <row r="18" spans="3:33" ht="21" customHeight="1">
      <c r="C18" s="146"/>
      <c r="D18" s="147" t="s">
        <v>117</v>
      </c>
      <c r="E18" s="147" t="s">
        <v>118</v>
      </c>
      <c r="F18" s="147" t="s">
        <v>119</v>
      </c>
      <c r="G18" s="147" t="s">
        <v>104</v>
      </c>
      <c r="H18" s="147" t="s">
        <v>105</v>
      </c>
      <c r="I18" s="147" t="s">
        <v>106</v>
      </c>
      <c r="J18" s="147" t="s">
        <v>96</v>
      </c>
      <c r="K18" s="147" t="s">
        <v>85</v>
      </c>
      <c r="L18" s="147" t="s">
        <v>120</v>
      </c>
      <c r="M18" s="147" t="s">
        <v>121</v>
      </c>
      <c r="N18" s="147" t="s">
        <v>92</v>
      </c>
      <c r="O18" s="149">
        <v>1</v>
      </c>
      <c r="P18" s="149">
        <v>4</v>
      </c>
      <c r="Q18" s="147" t="s">
        <v>122</v>
      </c>
      <c r="R18" s="147" t="s">
        <v>99</v>
      </c>
      <c r="S18" s="147" t="s">
        <v>120</v>
      </c>
      <c r="T18" s="147" t="s">
        <v>98</v>
      </c>
      <c r="U18" s="147" t="s">
        <v>123</v>
      </c>
      <c r="V18" s="147" t="s">
        <v>124</v>
      </c>
      <c r="W18" s="147" t="s">
        <v>125</v>
      </c>
      <c r="X18" s="147" t="s">
        <v>90</v>
      </c>
      <c r="Y18" s="147" t="s">
        <v>110</v>
      </c>
      <c r="Z18" s="147" t="s">
        <v>126</v>
      </c>
      <c r="AA18" s="147" t="s">
        <v>99</v>
      </c>
      <c r="AB18" s="147" t="s">
        <v>114</v>
      </c>
      <c r="AC18" s="147" t="s">
        <v>127</v>
      </c>
      <c r="AD18" s="147" t="s">
        <v>123</v>
      </c>
      <c r="AE18" s="147" t="s">
        <v>128</v>
      </c>
      <c r="AF18" s="147" t="s">
        <v>129</v>
      </c>
      <c r="AG18" s="148"/>
    </row>
    <row r="19" spans="3:33" ht="21" customHeight="1">
      <c r="C19" s="146"/>
      <c r="D19" s="147" t="s">
        <v>90</v>
      </c>
      <c r="E19" s="147" t="s">
        <v>102</v>
      </c>
      <c r="F19" s="147" t="s">
        <v>130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8"/>
    </row>
    <row r="20" spans="3:33" ht="21" customHeight="1"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8"/>
    </row>
    <row r="21" spans="3:33" ht="21" customHeight="1"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8"/>
    </row>
    <row r="22" spans="3:33" ht="21" customHeight="1"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2"/>
    </row>
    <row r="23" spans="3:33" ht="19.5" customHeight="1">
      <c r="C23" s="109" t="s">
        <v>0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10"/>
      <c r="Q23" s="154" t="s">
        <v>67</v>
      </c>
      <c r="R23" s="155"/>
      <c r="S23" s="155"/>
      <c r="T23" s="155"/>
      <c r="U23" s="155"/>
      <c r="V23" s="155"/>
      <c r="W23" s="155"/>
      <c r="X23" s="115"/>
      <c r="Y23" s="115"/>
      <c r="Z23" s="156" t="s">
        <v>131</v>
      </c>
      <c r="AA23" s="156"/>
      <c r="AB23" s="156"/>
      <c r="AC23" s="156"/>
      <c r="AD23" s="156"/>
      <c r="AE23" s="156"/>
      <c r="AF23" s="156"/>
      <c r="AG23" s="157"/>
    </row>
    <row r="24" spans="3:33" ht="19.5" customHeight="1">
      <c r="C24" s="113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14"/>
      <c r="Q24" s="159"/>
      <c r="R24" s="160"/>
      <c r="S24" s="160"/>
      <c r="T24" s="160"/>
      <c r="U24" s="160"/>
      <c r="V24" s="160"/>
      <c r="W24" s="160"/>
      <c r="X24" s="116"/>
      <c r="Y24" s="116"/>
      <c r="Z24" s="161"/>
      <c r="AA24" s="161"/>
      <c r="AB24" s="161"/>
      <c r="AC24" s="161"/>
      <c r="AD24" s="161"/>
      <c r="AE24" s="161"/>
      <c r="AF24" s="161"/>
      <c r="AG24" s="162"/>
    </row>
    <row r="25" spans="3:33" ht="19.5" customHeight="1">
      <c r="C25" s="109" t="s">
        <v>132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10"/>
      <c r="Q25" s="163" t="s">
        <v>36</v>
      </c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5"/>
    </row>
    <row r="26" spans="3:33" ht="19.5" customHeight="1">
      <c r="C26" s="113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14"/>
      <c r="Q26" s="166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8"/>
    </row>
    <row r="27" spans="3:33" ht="19.5" customHeight="1">
      <c r="C27" s="109" t="s">
        <v>8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10"/>
      <c r="Q27" s="169">
        <f>'科目明細'!B9</f>
        <v>0</v>
      </c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56" t="s">
        <v>2</v>
      </c>
      <c r="AG27" s="157"/>
    </row>
    <row r="28" spans="3:33" ht="19.5" customHeight="1">
      <c r="C28" s="113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14"/>
      <c r="Q28" s="171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61"/>
      <c r="AG28" s="162"/>
    </row>
    <row r="29" spans="3:33" ht="19.5" customHeight="1">
      <c r="C29" s="109" t="s">
        <v>133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10"/>
      <c r="Q29" s="72" t="s">
        <v>9</v>
      </c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4"/>
    </row>
    <row r="30" spans="3:33" ht="19.5" customHeight="1">
      <c r="C30" s="111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12"/>
      <c r="Q30" s="72" t="s">
        <v>11</v>
      </c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7"/>
    </row>
    <row r="31" spans="3:33" ht="19.5" customHeight="1">
      <c r="C31" s="111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12"/>
      <c r="Q31" s="72" t="s">
        <v>10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7"/>
    </row>
    <row r="32" spans="3:33" ht="19.5" customHeight="1">
      <c r="C32" s="111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12"/>
      <c r="Q32" s="72" t="s">
        <v>13</v>
      </c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7"/>
    </row>
    <row r="33" spans="3:33" ht="19.5" customHeight="1">
      <c r="C33" s="113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14"/>
      <c r="Q33" s="71" t="s">
        <v>30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9"/>
    </row>
  </sheetData>
  <sheetProtection sheet="1" objects="1" scenarios="1"/>
  <mergeCells count="18">
    <mergeCell ref="C25:P26"/>
    <mergeCell ref="Q25:AG26"/>
    <mergeCell ref="C27:P28"/>
    <mergeCell ref="Q27:AE28"/>
    <mergeCell ref="AF27:AG28"/>
    <mergeCell ref="C29:P33"/>
    <mergeCell ref="U12:AF12"/>
    <mergeCell ref="U13:AF13"/>
    <mergeCell ref="C23:P24"/>
    <mergeCell ref="Q23:W24"/>
    <mergeCell ref="X23:Y24"/>
    <mergeCell ref="Z23:AG24"/>
    <mergeCell ref="C4:AG4"/>
    <mergeCell ref="X6:Y6"/>
    <mergeCell ref="AA6:AB6"/>
    <mergeCell ref="AD6:AE6"/>
    <mergeCell ref="U10:AF10"/>
    <mergeCell ref="U11:AF11"/>
  </mergeCells>
  <conditionalFormatting sqref="X6:Y6 AA6:AB6 AD6:AE6 U10:AF13 X23:Y24">
    <cfRule type="containsBlanks" priority="3" dxfId="0" stopIfTrue="1">
      <formula>LEN(TRIM(U6))=0</formula>
    </cfRule>
  </conditionalFormatting>
  <conditionalFormatting sqref="F16:G16 I16:J16 L16:M16 W16:Y16">
    <cfRule type="timePeriod" priority="2" dxfId="0" timePeriod="yesterday">
      <formula>FLOOR(F16,1)=TODAY()-1</formula>
    </cfRule>
  </conditionalFormatting>
  <conditionalFormatting sqref="G16 J16 M16 Y16">
    <cfRule type="containsBlanks" priority="1" dxfId="0">
      <formula>LEN(TRIM(G16))=0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="60" zoomScalePageLayoutView="0" workbookViewId="0" topLeftCell="A1">
      <selection activeCell="D8" sqref="D8"/>
    </sheetView>
  </sheetViews>
  <sheetFormatPr defaultColWidth="9.00390625" defaultRowHeight="34.5" customHeight="1"/>
  <cols>
    <col min="1" max="1" width="6.7109375" style="57" customWidth="1"/>
    <col min="2" max="2" width="15.7109375" style="57" customWidth="1"/>
    <col min="3" max="5" width="20.7109375" style="57" customWidth="1"/>
    <col min="6" max="16384" width="9.00390625" style="57" customWidth="1"/>
  </cols>
  <sheetData>
    <row r="1" spans="1:5" ht="34.5" customHeight="1">
      <c r="A1" s="117" t="s">
        <v>12</v>
      </c>
      <c r="B1" s="117"/>
      <c r="C1" s="117"/>
      <c r="D1" s="117"/>
      <c r="E1" s="117"/>
    </row>
    <row r="2" ht="30" customHeight="1">
      <c r="A2" s="57" t="s">
        <v>7</v>
      </c>
    </row>
    <row r="3" spans="1:5" ht="36" customHeight="1">
      <c r="A3" s="123" t="s">
        <v>4</v>
      </c>
      <c r="B3" s="124"/>
      <c r="C3" s="125"/>
      <c r="D3" s="5" t="s">
        <v>61</v>
      </c>
      <c r="E3" s="58" t="s">
        <v>17</v>
      </c>
    </row>
    <row r="4" spans="1:5" ht="36" customHeight="1">
      <c r="A4" s="127" t="s">
        <v>16</v>
      </c>
      <c r="B4" s="128"/>
      <c r="C4" s="129"/>
      <c r="D4" s="59">
        <f>+'科目明細'!B9</f>
        <v>0</v>
      </c>
      <c r="E4" s="107"/>
    </row>
    <row r="5" spans="1:5" ht="36" customHeight="1">
      <c r="A5" s="127" t="s">
        <v>65</v>
      </c>
      <c r="B5" s="128"/>
      <c r="C5" s="129"/>
      <c r="D5" s="59">
        <f>'科目明細'!G3</f>
        <v>0</v>
      </c>
      <c r="E5" s="108"/>
    </row>
    <row r="6" spans="1:5" ht="36" customHeight="1">
      <c r="A6" s="127" t="s">
        <v>15</v>
      </c>
      <c r="B6" s="128"/>
      <c r="C6" s="129"/>
      <c r="D6" s="59">
        <f>+D21-D4-D5</f>
        <v>0</v>
      </c>
      <c r="E6" s="108"/>
    </row>
    <row r="7" spans="1:5" ht="36" customHeight="1">
      <c r="A7" s="127" t="s">
        <v>66</v>
      </c>
      <c r="B7" s="128"/>
      <c r="C7" s="129"/>
      <c r="D7" s="106"/>
      <c r="E7" s="108"/>
    </row>
    <row r="8" spans="1:5" ht="36" customHeight="1">
      <c r="A8" s="123" t="s">
        <v>3</v>
      </c>
      <c r="B8" s="124"/>
      <c r="C8" s="125"/>
      <c r="D8" s="59">
        <f>SUM(D4:D7)</f>
        <v>0</v>
      </c>
      <c r="E8" s="108"/>
    </row>
    <row r="9" spans="1:5" ht="30" customHeight="1">
      <c r="A9" s="61"/>
      <c r="B9" s="61"/>
      <c r="C9" s="61"/>
      <c r="D9" s="62"/>
      <c r="E9" s="63"/>
    </row>
    <row r="10" ht="30" customHeight="1">
      <c r="A10" s="57" t="s">
        <v>6</v>
      </c>
    </row>
    <row r="11" spans="1:5" ht="36" customHeight="1">
      <c r="A11" s="123" t="s">
        <v>4</v>
      </c>
      <c r="B11" s="124"/>
      <c r="C11" s="125"/>
      <c r="D11" s="5" t="s">
        <v>61</v>
      </c>
      <c r="E11" s="58" t="s">
        <v>5</v>
      </c>
    </row>
    <row r="12" spans="1:5" ht="36" customHeight="1">
      <c r="A12" s="118" t="s">
        <v>18</v>
      </c>
      <c r="B12" s="64" t="s">
        <v>48</v>
      </c>
      <c r="C12" s="65">
        <f>'科目明細'!A3</f>
        <v>0</v>
      </c>
      <c r="D12" s="59">
        <f>'科目明細'!B3</f>
        <v>0</v>
      </c>
      <c r="E12" s="108"/>
    </row>
    <row r="13" spans="1:5" ht="36" customHeight="1">
      <c r="A13" s="119"/>
      <c r="B13" s="64"/>
      <c r="C13" s="65">
        <f>'科目明細'!A4</f>
        <v>0</v>
      </c>
      <c r="D13" s="59">
        <f>'科目明細'!B4</f>
        <v>0</v>
      </c>
      <c r="E13" s="108"/>
    </row>
    <row r="14" spans="1:5" ht="36" customHeight="1">
      <c r="A14" s="119"/>
      <c r="B14" s="66"/>
      <c r="C14" s="65">
        <f>'科目明細'!A5</f>
        <v>0</v>
      </c>
      <c r="D14" s="59">
        <f>'科目明細'!B5</f>
        <v>0</v>
      </c>
      <c r="E14" s="108"/>
    </row>
    <row r="15" spans="1:5" ht="36" customHeight="1">
      <c r="A15" s="119"/>
      <c r="B15" s="66"/>
      <c r="C15" s="65">
        <f>'科目明細'!A6</f>
        <v>0</v>
      </c>
      <c r="D15" s="59">
        <f>'科目明細'!B6</f>
        <v>0</v>
      </c>
      <c r="E15" s="108"/>
    </row>
    <row r="16" spans="1:5" ht="36" customHeight="1">
      <c r="A16" s="119"/>
      <c r="B16" s="66"/>
      <c r="C16" s="65">
        <f>'科目明細'!A7</f>
        <v>0</v>
      </c>
      <c r="D16" s="59">
        <f>'科目明細'!B7</f>
        <v>0</v>
      </c>
      <c r="E16" s="108"/>
    </row>
    <row r="17" spans="1:5" ht="36" customHeight="1">
      <c r="A17" s="120"/>
      <c r="B17" s="121" t="s">
        <v>19</v>
      </c>
      <c r="C17" s="122"/>
      <c r="D17" s="59">
        <f>SUM(D12:D16)</f>
        <v>0</v>
      </c>
      <c r="E17" s="108"/>
    </row>
    <row r="18" spans="1:5" ht="36" customHeight="1">
      <c r="A18" s="118" t="s">
        <v>20</v>
      </c>
      <c r="B18" s="121" t="s">
        <v>64</v>
      </c>
      <c r="C18" s="122"/>
      <c r="D18" s="59">
        <f>+'科目明細'!B11</f>
        <v>0</v>
      </c>
      <c r="E18" s="108"/>
    </row>
    <row r="19" spans="1:5" ht="36" customHeight="1">
      <c r="A19" s="119"/>
      <c r="B19" s="121" t="s">
        <v>14</v>
      </c>
      <c r="C19" s="122"/>
      <c r="D19" s="59">
        <f>'科目明細'!C8</f>
        <v>0</v>
      </c>
      <c r="E19" s="108"/>
    </row>
    <row r="20" spans="1:5" ht="36" customHeight="1">
      <c r="A20" s="120"/>
      <c r="B20" s="121" t="s">
        <v>19</v>
      </c>
      <c r="C20" s="122"/>
      <c r="D20" s="59">
        <f>SUM(D18:D19)</f>
        <v>0</v>
      </c>
      <c r="E20" s="108"/>
    </row>
    <row r="21" spans="1:5" ht="36" customHeight="1">
      <c r="A21" s="123" t="s">
        <v>21</v>
      </c>
      <c r="B21" s="124"/>
      <c r="C21" s="125"/>
      <c r="D21" s="59">
        <f>SUM(D20,D17)</f>
        <v>0</v>
      </c>
      <c r="E21" s="60"/>
    </row>
    <row r="22" spans="1:4" ht="36" customHeight="1">
      <c r="A22" s="126" t="s">
        <v>22</v>
      </c>
      <c r="B22" s="126"/>
      <c r="C22" s="126"/>
      <c r="D22" s="126"/>
    </row>
    <row r="23" ht="30" customHeight="1"/>
  </sheetData>
  <sheetProtection sheet="1"/>
  <mergeCells count="16">
    <mergeCell ref="A22:D22"/>
    <mergeCell ref="A3:C3"/>
    <mergeCell ref="A4:C4"/>
    <mergeCell ref="A5:C5"/>
    <mergeCell ref="A6:C6"/>
    <mergeCell ref="A7:C7"/>
    <mergeCell ref="A8:C8"/>
    <mergeCell ref="A11:C11"/>
    <mergeCell ref="B18:C18"/>
    <mergeCell ref="B19:C19"/>
    <mergeCell ref="A1:E1"/>
    <mergeCell ref="A12:A17"/>
    <mergeCell ref="B17:C17"/>
    <mergeCell ref="A18:A20"/>
    <mergeCell ref="B20:C20"/>
    <mergeCell ref="A21:C21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BreakPreview" zoomScale="60" zoomScalePageLayoutView="0" workbookViewId="0" topLeftCell="A1">
      <selection activeCell="P13" sqref="P13"/>
    </sheetView>
  </sheetViews>
  <sheetFormatPr defaultColWidth="9.00390625" defaultRowHeight="15"/>
  <cols>
    <col min="1" max="1" width="15.7109375" style="2" customWidth="1"/>
    <col min="2" max="4" width="12.7109375" style="3" customWidth="1"/>
    <col min="5" max="5" width="9.00390625" style="2" customWidth="1"/>
    <col min="6" max="6" width="11.28125" style="2" bestFit="1" customWidth="1"/>
    <col min="7" max="7" width="13.28125" style="2" bestFit="1" customWidth="1"/>
    <col min="8" max="16384" width="9.00390625" style="2" customWidth="1"/>
  </cols>
  <sheetData>
    <row r="1" spans="1:4" ht="30" customHeight="1">
      <c r="A1" s="47" t="s">
        <v>28</v>
      </c>
      <c r="B1" s="130"/>
      <c r="C1" s="131"/>
      <c r="D1" s="132"/>
    </row>
    <row r="2" spans="1:7" ht="30" customHeight="1" thickBot="1">
      <c r="A2" s="48" t="s">
        <v>26</v>
      </c>
      <c r="B2" s="49" t="s">
        <v>23</v>
      </c>
      <c r="C2" s="50" t="s">
        <v>24</v>
      </c>
      <c r="D2" s="51" t="s">
        <v>25</v>
      </c>
      <c r="F2" s="2" t="s">
        <v>60</v>
      </c>
      <c r="G2" s="2" t="s">
        <v>62</v>
      </c>
    </row>
    <row r="3" spans="1:7" ht="30" customHeight="1">
      <c r="A3" s="103"/>
      <c r="B3" s="77">
        <f>SUMIF(Sheet1!G:G,'科目明細'!A3,Sheet1!H:H)</f>
        <v>0</v>
      </c>
      <c r="C3" s="76">
        <f>SUMIF(Sheet1!G:G,'科目明細'!A3,Sheet1!J:J)</f>
        <v>0</v>
      </c>
      <c r="D3" s="52">
        <f>SUM(B3+C3)</f>
        <v>0</v>
      </c>
      <c r="F3" s="81">
        <f>Sheet1!I29</f>
        <v>0</v>
      </c>
      <c r="G3" s="105"/>
    </row>
    <row r="4" spans="1:4" ht="30" customHeight="1">
      <c r="A4" s="103"/>
      <c r="B4" s="78">
        <f>SUMIF(Sheet1!G:G,'科目明細'!A4,Sheet1!H:H)</f>
        <v>0</v>
      </c>
      <c r="C4" s="76">
        <f>SUMIF(Sheet1!G:G,'科目明細'!A4,Sheet1!J:J)</f>
        <v>0</v>
      </c>
      <c r="D4" s="52">
        <f>SUM(B4+C4)</f>
        <v>0</v>
      </c>
    </row>
    <row r="5" spans="1:4" ht="30" customHeight="1">
      <c r="A5" s="104"/>
      <c r="B5" s="78">
        <f>SUMIF(Sheet1!G:G,'科目明細'!A5,Sheet1!H:H)</f>
        <v>0</v>
      </c>
      <c r="C5" s="76">
        <f>SUMIF(Sheet1!G:G,'科目明細'!A5,Sheet1!J:J)</f>
        <v>0</v>
      </c>
      <c r="D5" s="52">
        <f>SUM(B5+C5)</f>
        <v>0</v>
      </c>
    </row>
    <row r="6" spans="1:4" ht="30" customHeight="1">
      <c r="A6" s="104"/>
      <c r="B6" s="78">
        <f>SUMIF(Sheet1!G:G,'科目明細'!A6,Sheet1!H:H)</f>
        <v>0</v>
      </c>
      <c r="C6" s="76">
        <f>SUMIF(Sheet1!G:G,'科目明細'!A6,Sheet1!J:J)</f>
        <v>0</v>
      </c>
      <c r="D6" s="52">
        <f>SUM(B6+C6)</f>
        <v>0</v>
      </c>
    </row>
    <row r="7" spans="1:4" ht="30" customHeight="1" thickBot="1">
      <c r="A7" s="104"/>
      <c r="B7" s="78">
        <f>SUMIF(Sheet1!G:G,'科目明細'!A7,Sheet1!H:H)</f>
        <v>0</v>
      </c>
      <c r="C7" s="76">
        <f>SUMIF(Sheet1!G:G,'科目明細'!A7,Sheet1!J:J)</f>
        <v>0</v>
      </c>
      <c r="D7" s="52">
        <f>SUM(B7+C7)</f>
        <v>0</v>
      </c>
    </row>
    <row r="8" spans="1:4" ht="30" customHeight="1" thickBot="1">
      <c r="A8" s="53" t="s">
        <v>27</v>
      </c>
      <c r="B8" s="79">
        <f>SUM(B3:B7)</f>
        <v>0</v>
      </c>
      <c r="C8" s="74">
        <f>SUM(C3:C7)</f>
        <v>0</v>
      </c>
      <c r="D8" s="54">
        <f>SUM(D3:D7)</f>
        <v>0</v>
      </c>
    </row>
    <row r="9" spans="1:4" ht="30" customHeight="1" thickBot="1">
      <c r="A9" s="55" t="s">
        <v>29</v>
      </c>
      <c r="B9" s="80">
        <f>IF(ROUNDDOWN(B8*1/2,-3)&gt;100000,100000,ROUNDDOWN(B8*1/2,-3))</f>
        <v>0</v>
      </c>
      <c r="C9" s="75">
        <v>0</v>
      </c>
      <c r="D9" s="56">
        <f>SUM(B9:C9)</f>
        <v>0</v>
      </c>
    </row>
    <row r="10" ht="30" customHeight="1"/>
    <row r="11" spans="1:2" ht="30" customHeight="1">
      <c r="A11" s="15" t="s">
        <v>38</v>
      </c>
      <c r="B11" s="3">
        <f>SUMIF(Sheet1!G:G,'科目明細'!A11,Sheet1!B:B)</f>
        <v>0</v>
      </c>
    </row>
    <row r="12" spans="1:2" ht="30" customHeight="1">
      <c r="A12" s="15" t="s">
        <v>24</v>
      </c>
      <c r="B12" s="3">
        <f>+Sheet1!J29</f>
        <v>0</v>
      </c>
    </row>
    <row r="13" ht="30" customHeight="1">
      <c r="B13" s="3">
        <f>+B3+B4+B11+B12</f>
        <v>0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 sheet="1"/>
  <mergeCells count="1">
    <mergeCell ref="B1:D1"/>
  </mergeCells>
  <conditionalFormatting sqref="G3 A3:A7 B1:D1">
    <cfRule type="containsBlanks" priority="1" dxfId="0" stopIfTrue="1">
      <formula>LEN(TRIM(A1))=0</formula>
    </cfRule>
    <cfRule type="containsBlanks" priority="2" dxfId="1" stopIfTrue="1">
      <formula>LEN(TRIM(A1))=0</formula>
    </cfRule>
  </conditionalFormatting>
  <printOptions horizontalCentered="1"/>
  <pageMargins left="0.5905511811023623" right="0.5905511811023623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60" zoomScalePageLayoutView="0" workbookViewId="0" topLeftCell="A1">
      <selection activeCell="F44" sqref="F44"/>
    </sheetView>
  </sheetViews>
  <sheetFormatPr defaultColWidth="9.00390625" defaultRowHeight="15"/>
  <cols>
    <col min="1" max="1" width="14.140625" style="46" customWidth="1"/>
    <col min="2" max="2" width="13.00390625" style="20" customWidth="1"/>
    <col min="3" max="3" width="10.7109375" style="20" customWidth="1"/>
    <col min="4" max="4" width="12.421875" style="20" customWidth="1"/>
    <col min="5" max="5" width="21.00390625" style="4" bestFit="1" customWidth="1"/>
    <col min="6" max="6" width="38.28125" style="4" customWidth="1"/>
    <col min="7" max="7" width="15.421875" style="4" bestFit="1" customWidth="1"/>
    <col min="8" max="8" width="10.7109375" style="21" customWidth="1"/>
    <col min="9" max="10" width="10.7109375" style="4" customWidth="1"/>
    <col min="11" max="16384" width="9.00390625" style="4" customWidth="1"/>
  </cols>
  <sheetData>
    <row r="1" ht="21" customHeight="1">
      <c r="A1" s="19" t="s">
        <v>59</v>
      </c>
    </row>
    <row r="2" spans="1:10" ht="21" customHeight="1">
      <c r="A2" s="22" t="s">
        <v>45</v>
      </c>
      <c r="B2" s="23" t="s">
        <v>39</v>
      </c>
      <c r="C2" s="24" t="s">
        <v>40</v>
      </c>
      <c r="D2" s="25" t="s">
        <v>41</v>
      </c>
      <c r="E2" s="26" t="s">
        <v>42</v>
      </c>
      <c r="F2" s="27" t="s">
        <v>43</v>
      </c>
      <c r="G2" s="26" t="s">
        <v>44</v>
      </c>
      <c r="H2" s="28" t="s">
        <v>46</v>
      </c>
      <c r="I2" s="29" t="s">
        <v>47</v>
      </c>
      <c r="J2" s="30" t="s">
        <v>40</v>
      </c>
    </row>
    <row r="3" spans="1:10" ht="12">
      <c r="A3" s="82"/>
      <c r="B3" s="83"/>
      <c r="C3" s="84"/>
      <c r="D3" s="32">
        <f>B3+C3</f>
        <v>0</v>
      </c>
      <c r="E3" s="91"/>
      <c r="F3" s="98"/>
      <c r="G3" s="91"/>
      <c r="H3" s="31">
        <f>B3</f>
        <v>0</v>
      </c>
      <c r="I3" s="33"/>
      <c r="J3" s="34">
        <f>C3</f>
        <v>0</v>
      </c>
    </row>
    <row r="4" spans="1:10" ht="12">
      <c r="A4" s="85"/>
      <c r="B4" s="86"/>
      <c r="C4" s="87"/>
      <c r="D4" s="32">
        <f aca="true" t="shared" si="0" ref="D4:D28">B4+C4</f>
        <v>0</v>
      </c>
      <c r="E4" s="92"/>
      <c r="F4" s="99"/>
      <c r="G4" s="91"/>
      <c r="H4" s="31">
        <f aca="true" t="shared" si="1" ref="H4:H28">B4</f>
        <v>0</v>
      </c>
      <c r="I4" s="33"/>
      <c r="J4" s="35">
        <f>C4</f>
        <v>0</v>
      </c>
    </row>
    <row r="5" spans="1:10" ht="12">
      <c r="A5" s="85"/>
      <c r="B5" s="86"/>
      <c r="C5" s="87"/>
      <c r="D5" s="32">
        <f>B5+C5</f>
        <v>0</v>
      </c>
      <c r="E5" s="93"/>
      <c r="F5" s="100"/>
      <c r="G5" s="92"/>
      <c r="H5" s="31">
        <f t="shared" si="1"/>
        <v>0</v>
      </c>
      <c r="I5" s="33"/>
      <c r="J5" s="35">
        <f aca="true" t="shared" si="2" ref="J5:J28">C5</f>
        <v>0</v>
      </c>
    </row>
    <row r="6" spans="1:10" ht="12">
      <c r="A6" s="85"/>
      <c r="B6" s="86"/>
      <c r="C6" s="87"/>
      <c r="D6" s="32">
        <f t="shared" si="0"/>
        <v>0</v>
      </c>
      <c r="E6" s="94"/>
      <c r="F6" s="101"/>
      <c r="G6" s="92"/>
      <c r="H6" s="31">
        <f t="shared" si="1"/>
        <v>0</v>
      </c>
      <c r="I6" s="33"/>
      <c r="J6" s="35">
        <f t="shared" si="2"/>
        <v>0</v>
      </c>
    </row>
    <row r="7" spans="1:10" ht="12">
      <c r="A7" s="85"/>
      <c r="B7" s="86"/>
      <c r="C7" s="87"/>
      <c r="D7" s="32">
        <f t="shared" si="0"/>
        <v>0</v>
      </c>
      <c r="E7" s="95"/>
      <c r="F7" s="101"/>
      <c r="G7" s="91"/>
      <c r="H7" s="31">
        <f t="shared" si="1"/>
        <v>0</v>
      </c>
      <c r="I7" s="36"/>
      <c r="J7" s="35">
        <f t="shared" si="2"/>
        <v>0</v>
      </c>
    </row>
    <row r="8" spans="1:10" ht="12">
      <c r="A8" s="85"/>
      <c r="B8" s="86"/>
      <c r="C8" s="87"/>
      <c r="D8" s="32">
        <f t="shared" si="0"/>
        <v>0</v>
      </c>
      <c r="E8" s="92"/>
      <c r="F8" s="101"/>
      <c r="G8" s="91"/>
      <c r="H8" s="31">
        <f t="shared" si="1"/>
        <v>0</v>
      </c>
      <c r="I8" s="36"/>
      <c r="J8" s="35">
        <f t="shared" si="2"/>
        <v>0</v>
      </c>
    </row>
    <row r="9" spans="1:10" ht="12">
      <c r="A9" s="85"/>
      <c r="B9" s="86"/>
      <c r="C9" s="87"/>
      <c r="D9" s="32">
        <f t="shared" si="0"/>
        <v>0</v>
      </c>
      <c r="E9" s="92"/>
      <c r="F9" s="101"/>
      <c r="G9" s="91"/>
      <c r="H9" s="31">
        <f t="shared" si="1"/>
        <v>0</v>
      </c>
      <c r="I9" s="36"/>
      <c r="J9" s="35">
        <f t="shared" si="2"/>
        <v>0</v>
      </c>
    </row>
    <row r="10" spans="1:10" ht="12">
      <c r="A10" s="85"/>
      <c r="B10" s="86"/>
      <c r="C10" s="87"/>
      <c r="D10" s="32">
        <f t="shared" si="0"/>
        <v>0</v>
      </c>
      <c r="E10" s="92"/>
      <c r="F10" s="101"/>
      <c r="G10" s="91"/>
      <c r="H10" s="31">
        <f t="shared" si="1"/>
        <v>0</v>
      </c>
      <c r="I10" s="36"/>
      <c r="J10" s="35">
        <f t="shared" si="2"/>
        <v>0</v>
      </c>
    </row>
    <row r="11" spans="1:10" ht="12">
      <c r="A11" s="85"/>
      <c r="B11" s="86"/>
      <c r="C11" s="87"/>
      <c r="D11" s="32">
        <f>B11+C11</f>
        <v>0</v>
      </c>
      <c r="E11" s="92"/>
      <c r="F11" s="99"/>
      <c r="G11" s="91"/>
      <c r="H11" s="31">
        <f t="shared" si="1"/>
        <v>0</v>
      </c>
      <c r="I11" s="33"/>
      <c r="J11" s="35">
        <f t="shared" si="2"/>
        <v>0</v>
      </c>
    </row>
    <row r="12" spans="1:10" ht="12">
      <c r="A12" s="85"/>
      <c r="B12" s="86"/>
      <c r="C12" s="87"/>
      <c r="D12" s="32">
        <f>B12+C12</f>
        <v>0</v>
      </c>
      <c r="E12" s="93"/>
      <c r="F12" s="100"/>
      <c r="G12" s="92"/>
      <c r="H12" s="31">
        <f t="shared" si="1"/>
        <v>0</v>
      </c>
      <c r="I12" s="33"/>
      <c r="J12" s="35">
        <f t="shared" si="2"/>
        <v>0</v>
      </c>
    </row>
    <row r="13" spans="1:10" ht="12">
      <c r="A13" s="85"/>
      <c r="B13" s="86"/>
      <c r="C13" s="87"/>
      <c r="D13" s="32">
        <f>B13+C13</f>
        <v>0</v>
      </c>
      <c r="E13" s="94"/>
      <c r="F13" s="101"/>
      <c r="G13" s="92"/>
      <c r="H13" s="31">
        <f t="shared" si="1"/>
        <v>0</v>
      </c>
      <c r="I13" s="33"/>
      <c r="J13" s="35">
        <f t="shared" si="2"/>
        <v>0</v>
      </c>
    </row>
    <row r="14" spans="1:10" ht="12">
      <c r="A14" s="85"/>
      <c r="B14" s="86"/>
      <c r="C14" s="87"/>
      <c r="D14" s="32">
        <f>B14+C14</f>
        <v>0</v>
      </c>
      <c r="E14" s="95"/>
      <c r="F14" s="101"/>
      <c r="G14" s="91"/>
      <c r="H14" s="31">
        <f t="shared" si="1"/>
        <v>0</v>
      </c>
      <c r="I14" s="36"/>
      <c r="J14" s="35">
        <f t="shared" si="2"/>
        <v>0</v>
      </c>
    </row>
    <row r="15" spans="1:10" ht="12">
      <c r="A15" s="85"/>
      <c r="B15" s="86"/>
      <c r="C15" s="87"/>
      <c r="D15" s="32">
        <f>B15+C15</f>
        <v>0</v>
      </c>
      <c r="E15" s="92"/>
      <c r="F15" s="101"/>
      <c r="G15" s="91"/>
      <c r="H15" s="31">
        <f t="shared" si="1"/>
        <v>0</v>
      </c>
      <c r="I15" s="36"/>
      <c r="J15" s="35">
        <f t="shared" si="2"/>
        <v>0</v>
      </c>
    </row>
    <row r="16" spans="1:10" ht="12">
      <c r="A16" s="85"/>
      <c r="B16" s="86"/>
      <c r="C16" s="87"/>
      <c r="D16" s="32">
        <f t="shared" si="0"/>
        <v>0</v>
      </c>
      <c r="E16" s="92"/>
      <c r="F16" s="99"/>
      <c r="G16" s="91"/>
      <c r="H16" s="31">
        <f t="shared" si="1"/>
        <v>0</v>
      </c>
      <c r="I16" s="33"/>
      <c r="J16" s="35">
        <f t="shared" si="2"/>
        <v>0</v>
      </c>
    </row>
    <row r="17" spans="1:14" ht="12">
      <c r="A17" s="85"/>
      <c r="B17" s="86"/>
      <c r="C17" s="87"/>
      <c r="D17" s="32">
        <f t="shared" si="0"/>
        <v>0</v>
      </c>
      <c r="E17" s="92"/>
      <c r="F17" s="99"/>
      <c r="G17" s="91"/>
      <c r="H17" s="31">
        <f t="shared" si="1"/>
        <v>0</v>
      </c>
      <c r="I17" s="33"/>
      <c r="J17" s="35">
        <f t="shared" si="2"/>
        <v>0</v>
      </c>
      <c r="N17" s="37"/>
    </row>
    <row r="18" spans="1:10" ht="12">
      <c r="A18" s="85"/>
      <c r="B18" s="86"/>
      <c r="C18" s="87"/>
      <c r="D18" s="32">
        <f t="shared" si="0"/>
        <v>0</v>
      </c>
      <c r="E18" s="85"/>
      <c r="F18" s="92"/>
      <c r="G18" s="91"/>
      <c r="H18" s="31">
        <f t="shared" si="1"/>
        <v>0</v>
      </c>
      <c r="I18" s="33"/>
      <c r="J18" s="35">
        <f t="shared" si="2"/>
        <v>0</v>
      </c>
    </row>
    <row r="19" spans="1:10" ht="12">
      <c r="A19" s="85"/>
      <c r="B19" s="86"/>
      <c r="C19" s="87"/>
      <c r="D19" s="32">
        <f t="shared" si="0"/>
        <v>0</v>
      </c>
      <c r="E19" s="92"/>
      <c r="F19" s="99"/>
      <c r="G19" s="91"/>
      <c r="H19" s="31">
        <f t="shared" si="1"/>
        <v>0</v>
      </c>
      <c r="I19" s="33"/>
      <c r="J19" s="35">
        <f t="shared" si="2"/>
        <v>0</v>
      </c>
    </row>
    <row r="20" spans="1:10" ht="12">
      <c r="A20" s="85"/>
      <c r="B20" s="86"/>
      <c r="C20" s="87"/>
      <c r="D20" s="32">
        <f t="shared" si="0"/>
        <v>0</v>
      </c>
      <c r="E20" s="96"/>
      <c r="F20" s="99"/>
      <c r="G20" s="92"/>
      <c r="H20" s="31">
        <f t="shared" si="1"/>
        <v>0</v>
      </c>
      <c r="I20" s="33"/>
      <c r="J20" s="35">
        <f t="shared" si="2"/>
        <v>0</v>
      </c>
    </row>
    <row r="21" spans="1:10" ht="12">
      <c r="A21" s="85"/>
      <c r="B21" s="86"/>
      <c r="C21" s="87"/>
      <c r="D21" s="32">
        <f t="shared" si="0"/>
        <v>0</v>
      </c>
      <c r="E21" s="96"/>
      <c r="F21" s="99"/>
      <c r="G21" s="92"/>
      <c r="H21" s="31">
        <f t="shared" si="1"/>
        <v>0</v>
      </c>
      <c r="I21" s="33"/>
      <c r="J21" s="35">
        <f t="shared" si="2"/>
        <v>0</v>
      </c>
    </row>
    <row r="22" spans="1:10" ht="12">
      <c r="A22" s="85"/>
      <c r="B22" s="86"/>
      <c r="C22" s="87"/>
      <c r="D22" s="32">
        <f t="shared" si="0"/>
        <v>0</v>
      </c>
      <c r="E22" s="92"/>
      <c r="F22" s="99"/>
      <c r="G22" s="92"/>
      <c r="H22" s="31">
        <f t="shared" si="1"/>
        <v>0</v>
      </c>
      <c r="I22" s="33"/>
      <c r="J22" s="35">
        <f t="shared" si="2"/>
        <v>0</v>
      </c>
    </row>
    <row r="23" spans="1:10" ht="12">
      <c r="A23" s="85"/>
      <c r="B23" s="86"/>
      <c r="C23" s="87"/>
      <c r="D23" s="32">
        <f t="shared" si="0"/>
        <v>0</v>
      </c>
      <c r="E23" s="92"/>
      <c r="F23" s="99"/>
      <c r="G23" s="92"/>
      <c r="H23" s="31">
        <f t="shared" si="1"/>
        <v>0</v>
      </c>
      <c r="I23" s="33"/>
      <c r="J23" s="35">
        <f t="shared" si="2"/>
        <v>0</v>
      </c>
    </row>
    <row r="24" spans="1:10" ht="12">
      <c r="A24" s="85"/>
      <c r="B24" s="86"/>
      <c r="C24" s="87"/>
      <c r="D24" s="32">
        <f t="shared" si="0"/>
        <v>0</v>
      </c>
      <c r="E24" s="92"/>
      <c r="F24" s="99"/>
      <c r="G24" s="92"/>
      <c r="H24" s="31">
        <f t="shared" si="1"/>
        <v>0</v>
      </c>
      <c r="I24" s="33"/>
      <c r="J24" s="35">
        <f t="shared" si="2"/>
        <v>0</v>
      </c>
    </row>
    <row r="25" spans="1:10" ht="12">
      <c r="A25" s="85"/>
      <c r="B25" s="86"/>
      <c r="C25" s="87"/>
      <c r="D25" s="32">
        <f t="shared" si="0"/>
        <v>0</v>
      </c>
      <c r="E25" s="92"/>
      <c r="F25" s="99"/>
      <c r="G25" s="92"/>
      <c r="H25" s="31">
        <f t="shared" si="1"/>
        <v>0</v>
      </c>
      <c r="I25" s="33"/>
      <c r="J25" s="35">
        <f t="shared" si="2"/>
        <v>0</v>
      </c>
    </row>
    <row r="26" spans="1:10" ht="12">
      <c r="A26" s="85"/>
      <c r="B26" s="86"/>
      <c r="C26" s="87"/>
      <c r="D26" s="32">
        <f t="shared" si="0"/>
        <v>0</v>
      </c>
      <c r="E26" s="92"/>
      <c r="F26" s="99"/>
      <c r="G26" s="92"/>
      <c r="H26" s="31">
        <f t="shared" si="1"/>
        <v>0</v>
      </c>
      <c r="I26" s="33"/>
      <c r="J26" s="35">
        <f t="shared" si="2"/>
        <v>0</v>
      </c>
    </row>
    <row r="27" spans="1:10" ht="12">
      <c r="A27" s="85"/>
      <c r="B27" s="86"/>
      <c r="C27" s="87"/>
      <c r="D27" s="32">
        <f t="shared" si="0"/>
        <v>0</v>
      </c>
      <c r="E27" s="92"/>
      <c r="F27" s="99"/>
      <c r="G27" s="92"/>
      <c r="H27" s="31">
        <f t="shared" si="1"/>
        <v>0</v>
      </c>
      <c r="I27" s="33"/>
      <c r="J27" s="35">
        <f t="shared" si="2"/>
        <v>0</v>
      </c>
    </row>
    <row r="28" spans="1:10" ht="12">
      <c r="A28" s="88"/>
      <c r="B28" s="89"/>
      <c r="C28" s="90"/>
      <c r="D28" s="32">
        <f t="shared" si="0"/>
        <v>0</v>
      </c>
      <c r="E28" s="97"/>
      <c r="F28" s="102"/>
      <c r="G28" s="97"/>
      <c r="H28" s="31">
        <f t="shared" si="1"/>
        <v>0</v>
      </c>
      <c r="I28" s="33"/>
      <c r="J28" s="35">
        <f t="shared" si="2"/>
        <v>0</v>
      </c>
    </row>
    <row r="29" spans="1:10" ht="21" customHeight="1">
      <c r="A29" s="22" t="s">
        <v>49</v>
      </c>
      <c r="B29" s="38">
        <f>SUM(B3:B28)</f>
        <v>0</v>
      </c>
      <c r="C29" s="39">
        <f>SUM(C3:C28)</f>
        <v>0</v>
      </c>
      <c r="D29" s="40">
        <f>SUM(D3:D28)</f>
        <v>0</v>
      </c>
      <c r="E29" s="41"/>
      <c r="F29" s="42"/>
      <c r="G29" s="41"/>
      <c r="H29" s="43">
        <f>SUM(H3:H28)</f>
        <v>0</v>
      </c>
      <c r="I29" s="44">
        <f>SUM(I3:I28)</f>
        <v>0</v>
      </c>
      <c r="J29" s="45">
        <f>SUM(J3:J28)</f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 sheet="1"/>
  <conditionalFormatting sqref="A3:G28">
    <cfRule type="containsBlanks" priority="1" dxfId="0" stopIfTrue="1">
      <formula>LEN(TRIM(A3))=0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zoomScalePageLayoutView="0" workbookViewId="0" topLeftCell="A1">
      <selection activeCell="F5" sqref="F5"/>
    </sheetView>
  </sheetViews>
  <sheetFormatPr defaultColWidth="9.00390625" defaultRowHeight="15"/>
  <cols>
    <col min="1" max="1" width="20.7109375" style="4" customWidth="1"/>
    <col min="2" max="2" width="65.7109375" style="4" customWidth="1"/>
    <col min="3" max="16384" width="9.00390625" style="4" customWidth="1"/>
  </cols>
  <sheetData>
    <row r="1" spans="1:2" ht="24" customHeight="1">
      <c r="A1" s="133" t="s">
        <v>37</v>
      </c>
      <c r="B1" s="133"/>
    </row>
    <row r="2" spans="1:2" ht="24" customHeight="1">
      <c r="A2" s="133" t="s">
        <v>52</v>
      </c>
      <c r="B2" s="133"/>
    </row>
    <row r="3" ht="21" customHeight="1"/>
    <row r="4" spans="1:2" ht="39" customHeight="1">
      <c r="A4" s="5" t="s">
        <v>31</v>
      </c>
      <c r="B4" s="1" t="s">
        <v>51</v>
      </c>
    </row>
    <row r="5" spans="1:2" ht="60" customHeight="1">
      <c r="A5" s="5" t="s">
        <v>32</v>
      </c>
      <c r="B5" s="6"/>
    </row>
    <row r="6" spans="1:2" ht="39" customHeight="1">
      <c r="A6" s="5" t="s">
        <v>33</v>
      </c>
      <c r="B6" s="12" t="s">
        <v>53</v>
      </c>
    </row>
    <row r="7" spans="1:2" ht="21" customHeight="1">
      <c r="A7" s="134" t="s">
        <v>34</v>
      </c>
      <c r="B7" s="7"/>
    </row>
    <row r="8" spans="1:2" ht="21" customHeight="1">
      <c r="A8" s="135"/>
      <c r="B8" s="13" t="s">
        <v>50</v>
      </c>
    </row>
    <row r="9" spans="1:2" ht="21" customHeight="1">
      <c r="A9" s="135"/>
      <c r="B9" s="14" t="s">
        <v>54</v>
      </c>
    </row>
    <row r="10" spans="1:2" ht="21" customHeight="1">
      <c r="A10" s="135"/>
      <c r="B10" s="14"/>
    </row>
    <row r="11" spans="1:2" ht="21" customHeight="1">
      <c r="A11" s="135"/>
      <c r="B11" s="14" t="s">
        <v>55</v>
      </c>
    </row>
    <row r="12" spans="1:2" ht="21" customHeight="1">
      <c r="A12" s="135"/>
      <c r="B12" s="16"/>
    </row>
    <row r="13" spans="1:2" ht="21" customHeight="1">
      <c r="A13" s="135"/>
      <c r="B13" s="14" t="s">
        <v>56</v>
      </c>
    </row>
    <row r="14" spans="1:2" ht="21" customHeight="1">
      <c r="A14" s="135"/>
      <c r="B14" s="14"/>
    </row>
    <row r="15" spans="1:2" ht="21" customHeight="1">
      <c r="A15" s="135"/>
      <c r="B15" s="14" t="s">
        <v>57</v>
      </c>
    </row>
    <row r="16" spans="1:2" ht="21" customHeight="1">
      <c r="A16" s="135"/>
      <c r="B16" s="16"/>
    </row>
    <row r="17" spans="1:2" ht="21" customHeight="1">
      <c r="A17" s="135"/>
      <c r="B17" s="16"/>
    </row>
    <row r="18" spans="1:2" ht="21" customHeight="1">
      <c r="A18" s="135"/>
      <c r="B18" s="8"/>
    </row>
    <row r="19" spans="1:2" ht="21" customHeight="1">
      <c r="A19" s="135"/>
      <c r="B19" s="8"/>
    </row>
    <row r="20" spans="1:2" ht="21" customHeight="1">
      <c r="A20" s="135"/>
      <c r="B20" s="8"/>
    </row>
    <row r="21" spans="1:2" ht="21" customHeight="1">
      <c r="A21" s="135"/>
      <c r="B21" s="8"/>
    </row>
    <row r="22" spans="1:2" ht="21" customHeight="1">
      <c r="A22" s="135"/>
      <c r="B22" s="8"/>
    </row>
    <row r="23" spans="1:2" ht="21" customHeight="1">
      <c r="A23" s="135"/>
      <c r="B23" s="8"/>
    </row>
    <row r="24" spans="1:2" ht="21" customHeight="1">
      <c r="A24" s="135"/>
      <c r="B24" s="8"/>
    </row>
    <row r="25" spans="1:2" ht="21" customHeight="1">
      <c r="A25" s="135"/>
      <c r="B25" s="8"/>
    </row>
    <row r="26" spans="1:2" ht="21" customHeight="1">
      <c r="A26" s="135"/>
      <c r="B26" s="8"/>
    </row>
    <row r="27" spans="1:2" ht="21" customHeight="1">
      <c r="A27" s="136"/>
      <c r="B27" s="9"/>
    </row>
    <row r="28" spans="1:2" ht="21" customHeight="1">
      <c r="A28" s="134" t="s">
        <v>35</v>
      </c>
      <c r="B28" s="10" t="s">
        <v>63</v>
      </c>
    </row>
    <row r="29" spans="1:2" ht="21" customHeight="1">
      <c r="A29" s="135"/>
      <c r="B29" s="8" t="s">
        <v>58</v>
      </c>
    </row>
    <row r="30" spans="1:2" ht="21" customHeight="1">
      <c r="A30" s="135"/>
      <c r="B30" s="8"/>
    </row>
    <row r="31" spans="1:2" ht="21" customHeight="1">
      <c r="A31" s="135"/>
      <c r="B31" s="17"/>
    </row>
    <row r="32" spans="1:2" ht="21" customHeight="1">
      <c r="A32" s="135"/>
      <c r="B32" s="17"/>
    </row>
    <row r="33" spans="1:2" ht="21" customHeight="1">
      <c r="A33" s="135"/>
      <c r="B33" s="18"/>
    </row>
    <row r="34" spans="1:2" ht="21" customHeight="1">
      <c r="A34" s="136"/>
      <c r="B34" s="9"/>
    </row>
    <row r="35" ht="21" customHeight="1">
      <c r="B35" s="11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4">
    <mergeCell ref="A1:B1"/>
    <mergeCell ref="A2:B2"/>
    <mergeCell ref="A7:A27"/>
    <mergeCell ref="A28:A34"/>
  </mergeCells>
  <printOptions/>
  <pageMargins left="0.93" right="0.42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大北　真彰</dc:creator>
  <cp:keywords/>
  <dc:description/>
  <cp:lastModifiedBy>輝 椴谷</cp:lastModifiedBy>
  <cp:lastPrinted>2024-03-23T00:25:40Z</cp:lastPrinted>
  <dcterms:created xsi:type="dcterms:W3CDTF">2011-04-27T11:28:02Z</dcterms:created>
  <dcterms:modified xsi:type="dcterms:W3CDTF">2024-03-23T00:35:05Z</dcterms:modified>
  <cp:category/>
  <cp:version/>
  <cp:contentType/>
  <cp:contentStatus/>
</cp:coreProperties>
</file>